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<sst xmlns="http://schemas.openxmlformats.org/spreadsheetml/2006/main" count="50" uniqueCount="45">
  <si>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</si>
  <si>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</si>
  <si>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</si>
  <si>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</si>
  <si>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</si>
  <si>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</si>
  <si>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</si>
  <si>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</si>
  <si>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</si>
  <si>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</si>
  <si>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</si>
  <si>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</si>
  <si>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</si>
  <si>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</si>
  <si>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</si>
  <si>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</si>
  <si>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</si>
  <si>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</si>
  <si>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</si>
  <si>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</si>
  <si>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</si>
  <si>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</si>
  <si>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</si>
  <si>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</si>
  <si>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</si>
  <si>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</si>
  <si>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</si>
  <si>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</si>
  <si>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</si>
  <si>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</si>
  <si>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</si>
  <si>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</si>
  <si>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</si>
  <si>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</si>
  <si>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</si>
  <si>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</si>
  <si>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</si>
  <si>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</si>
  <si>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</si>
  <si>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</si>
  <si>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</si>
  <si>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</si>
  <si>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</si>
  <si>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</si>
  <si>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ул.Молодежная     д.1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</si>
</sst>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30" zoomScaleNormal="130" zoomScalePageLayoutView="0" workbookViewId="0" topLeftCell="A39">
      <selection activeCell="A20" sqref="A20:F66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8.75">
      <c r="A4" s="2"/>
    </row>
    <row r="5" spans="1:14" ht="18.75">
      <c r="A5" s="33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4" t="s">
        <v>1</v>
      </c>
      <c r="B7" s="35" t="s">
        <v>2</v>
      </c>
      <c r="C7" s="35" t="s">
        <v>3</v>
      </c>
      <c r="D7" s="35"/>
      <c r="E7" s="35"/>
      <c r="F7" s="35"/>
      <c r="G7" s="35"/>
      <c r="H7" s="35" t="s">
        <v>4</v>
      </c>
      <c r="I7" s="35"/>
      <c r="J7" s="35"/>
      <c r="K7" s="35"/>
      <c r="L7" s="35"/>
      <c r="M7" s="35"/>
      <c r="N7" s="35"/>
      <c r="O7" s="10"/>
    </row>
    <row r="8" spans="1:15" ht="95.25" thickBot="1">
      <c r="A8" s="34"/>
      <c r="B8" s="35"/>
      <c r="C8" s="5" t="s">
        <v>43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36</v>
      </c>
      <c r="O8" s="4" t="s">
        <v>37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B64</f>
        <v>719.04</v>
      </c>
      <c r="F9" s="11">
        <f>E9*D9</f>
        <v>690.2783999999999</v>
      </c>
      <c r="G9" s="11">
        <f>F9*6</f>
        <v>4141.670399999999</v>
      </c>
      <c r="H9" s="11">
        <f>E9*D9</f>
        <v>690.2783999999999</v>
      </c>
      <c r="I9" s="12">
        <f>E9*D9</f>
        <v>690.2783999999999</v>
      </c>
      <c r="J9" s="12">
        <f>E9*D9</f>
        <v>690.2783999999999</v>
      </c>
      <c r="K9" s="12">
        <f>E9*D9</f>
        <v>690.2783999999999</v>
      </c>
      <c r="L9" s="12">
        <f>E9*D9</f>
        <v>690.2783999999999</v>
      </c>
      <c r="M9" s="12">
        <f>E9*D9</f>
        <v>690.2783999999999</v>
      </c>
      <c r="N9" s="11">
        <f>SUM(H9:M9)</f>
        <v>4141.6704</v>
      </c>
      <c r="O9" s="11">
        <f>C9+G9-N9</f>
        <v>0</v>
      </c>
    </row>
    <row r="10" spans="1:15" ht="32.25" thickBot="1">
      <c r="A10" s="6">
        <v>2</v>
      </c>
      <c r="B10" s="7" t="s">
        <v>27</v>
      </c>
      <c r="C10" s="8">
        <v>0</v>
      </c>
      <c r="D10" s="9">
        <v>0.57</v>
      </c>
      <c r="E10" s="10">
        <f>B64</f>
        <v>719.04</v>
      </c>
      <c r="F10" s="11">
        <f>E10*D10</f>
        <v>409.85279999999995</v>
      </c>
      <c r="G10" s="11">
        <f aca="true" t="shared" si="0" ref="G10:G16">F10*6</f>
        <v>2459.1168</v>
      </c>
      <c r="H10" s="11">
        <f aca="true" t="shared" si="1" ref="H10:H16">E10*D10</f>
        <v>409.85279999999995</v>
      </c>
      <c r="I10" s="12">
        <f aca="true" t="shared" si="2" ref="I10:I16">E10*D10</f>
        <v>409.85279999999995</v>
      </c>
      <c r="J10" s="12">
        <f aca="true" t="shared" si="3" ref="J10:J16">E10*D10</f>
        <v>409.85279999999995</v>
      </c>
      <c r="K10" s="12">
        <f aca="true" t="shared" si="4" ref="K10:K16">E10*D10</f>
        <v>409.85279999999995</v>
      </c>
      <c r="L10" s="12">
        <f aca="true" t="shared" si="5" ref="L10:L16">E10*D10</f>
        <v>409.85279999999995</v>
      </c>
      <c r="M10" s="12">
        <f aca="true" t="shared" si="6" ref="M10:M16">E10*D10</f>
        <v>409.85279999999995</v>
      </c>
      <c r="N10" s="11">
        <f aca="true" t="shared" si="7" ref="N10:N16">SUM(H10:M10)</f>
        <v>2459.1168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B64</f>
        <v>719.04</v>
      </c>
      <c r="F11" s="11">
        <f aca="true" t="shared" si="9" ref="F11:F16">E11*D11</f>
        <v>575.232</v>
      </c>
      <c r="G11" s="11">
        <f t="shared" si="0"/>
        <v>3451.392</v>
      </c>
      <c r="H11" s="11">
        <f t="shared" si="1"/>
        <v>575.232</v>
      </c>
      <c r="I11" s="12">
        <f t="shared" si="2"/>
        <v>575.232</v>
      </c>
      <c r="J11" s="12">
        <f t="shared" si="3"/>
        <v>575.232</v>
      </c>
      <c r="K11" s="12">
        <f t="shared" si="4"/>
        <v>575.232</v>
      </c>
      <c r="L11" s="12">
        <f t="shared" si="5"/>
        <v>575.232</v>
      </c>
      <c r="M11" s="12">
        <f t="shared" si="6"/>
        <v>575.232</v>
      </c>
      <c r="N11" s="11">
        <f t="shared" si="7"/>
        <v>3451.392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B64</f>
        <v>719.04</v>
      </c>
      <c r="F12" s="11">
        <f t="shared" si="9"/>
        <v>1200.7967999999998</v>
      </c>
      <c r="G12" s="11">
        <f t="shared" si="0"/>
        <v>7204.780799999999</v>
      </c>
      <c r="H12" s="11">
        <f t="shared" si="1"/>
        <v>1200.7967999999998</v>
      </c>
      <c r="I12" s="12">
        <f t="shared" si="2"/>
        <v>1200.7967999999998</v>
      </c>
      <c r="J12" s="12">
        <f t="shared" si="3"/>
        <v>1200.7967999999998</v>
      </c>
      <c r="K12" s="12">
        <f t="shared" si="4"/>
        <v>1200.7967999999998</v>
      </c>
      <c r="L12" s="12">
        <f t="shared" si="5"/>
        <v>1200.7967999999998</v>
      </c>
      <c r="M12" s="12">
        <f t="shared" si="6"/>
        <v>1200.7967999999998</v>
      </c>
      <c r="N12" s="11">
        <f t="shared" si="7"/>
        <v>7204.7807999999995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B64</f>
        <v>719.04</v>
      </c>
      <c r="F13" s="11">
        <f t="shared" si="9"/>
        <v>258.8544</v>
      </c>
      <c r="G13" s="11">
        <f t="shared" si="0"/>
        <v>1553.1264</v>
      </c>
      <c r="H13" s="11">
        <f t="shared" si="1"/>
        <v>258.8544</v>
      </c>
      <c r="I13" s="12">
        <f t="shared" si="2"/>
        <v>258.8544</v>
      </c>
      <c r="J13" s="12">
        <f t="shared" si="3"/>
        <v>258.8544</v>
      </c>
      <c r="K13" s="12">
        <f t="shared" si="4"/>
        <v>258.8544</v>
      </c>
      <c r="L13" s="12">
        <f t="shared" si="5"/>
        <v>258.8544</v>
      </c>
      <c r="M13" s="12">
        <f t="shared" si="6"/>
        <v>258.8544</v>
      </c>
      <c r="N13" s="11">
        <f t="shared" si="7"/>
        <v>1553.1263999999999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B64</f>
        <v>719.04</v>
      </c>
      <c r="F14" s="11">
        <f t="shared" si="9"/>
        <v>1056.9887999999999</v>
      </c>
      <c r="G14" s="11">
        <f t="shared" si="0"/>
        <v>6341.932799999999</v>
      </c>
      <c r="H14" s="11">
        <f t="shared" si="1"/>
        <v>1056.9887999999999</v>
      </c>
      <c r="I14" s="12">
        <f t="shared" si="2"/>
        <v>1056.9887999999999</v>
      </c>
      <c r="J14" s="12">
        <f t="shared" si="3"/>
        <v>1056.9887999999999</v>
      </c>
      <c r="K14" s="12">
        <f t="shared" si="4"/>
        <v>1056.9887999999999</v>
      </c>
      <c r="L14" s="12">
        <f t="shared" si="5"/>
        <v>1056.9887999999999</v>
      </c>
      <c r="M14" s="12">
        <f t="shared" si="6"/>
        <v>1056.9887999999999</v>
      </c>
      <c r="N14" s="11">
        <f t="shared" si="7"/>
        <v>6341.9328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28</v>
      </c>
      <c r="C15" s="8">
        <v>976.55</v>
      </c>
      <c r="D15" s="9">
        <v>0.42</v>
      </c>
      <c r="E15" s="10">
        <f>B64</f>
        <v>719.04</v>
      </c>
      <c r="F15" s="11">
        <f>E15*D15</f>
        <v>301.99679999999995</v>
      </c>
      <c r="G15" s="11">
        <f t="shared" si="0"/>
        <v>1811.9807999999998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2788.5307999999995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B64</f>
        <v>719.04</v>
      </c>
      <c r="F16" s="11">
        <f t="shared" si="9"/>
        <v>115.04639999999999</v>
      </c>
      <c r="G16" s="11">
        <f t="shared" si="0"/>
        <v>690.2783999999999</v>
      </c>
      <c r="H16" s="11">
        <f t="shared" si="1"/>
        <v>115.04639999999999</v>
      </c>
      <c r="I16" s="12">
        <f t="shared" si="2"/>
        <v>115.04639999999999</v>
      </c>
      <c r="J16" s="12">
        <f t="shared" si="3"/>
        <v>115.04639999999999</v>
      </c>
      <c r="K16" s="12">
        <f t="shared" si="4"/>
        <v>115.04639999999999</v>
      </c>
      <c r="L16" s="12">
        <f t="shared" si="5"/>
        <v>115.04639999999999</v>
      </c>
      <c r="M16" s="12">
        <f t="shared" si="6"/>
        <v>115.04639999999999</v>
      </c>
      <c r="N16" s="11">
        <f t="shared" si="7"/>
        <v>690.2783999999999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4609.0464</v>
      </c>
      <c r="G17" s="11">
        <f>SUM(G9:G16)</f>
        <v>27654.2784</v>
      </c>
      <c r="H17" s="11">
        <v>0</v>
      </c>
      <c r="I17" s="12">
        <f aca="true" t="shared" si="10" ref="I17:N17">SUM(I9:I16)</f>
        <v>4307.0496</v>
      </c>
      <c r="J17" s="12">
        <f t="shared" si="10"/>
        <v>4307.0496</v>
      </c>
      <c r="K17" s="12">
        <f t="shared" si="10"/>
        <v>4307.0496</v>
      </c>
      <c r="L17" s="12">
        <f t="shared" si="10"/>
        <v>4307.0496</v>
      </c>
      <c r="M17" s="12">
        <f t="shared" si="10"/>
        <v>4307.0496</v>
      </c>
      <c r="N17" s="12">
        <f t="shared" si="10"/>
        <v>25842.297599999998</v>
      </c>
      <c r="O17" s="11">
        <f>SUM(O9:O16)</f>
        <v>2788.5307999999995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39</v>
      </c>
      <c r="C20" s="22">
        <f>G17</f>
        <v>27654.2784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E64</f>
        <v>26526.820000000003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40</v>
      </c>
      <c r="C22" s="3">
        <f>F64</f>
        <v>5137.610000000001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41</v>
      </c>
      <c r="C23" s="22">
        <f>N17</f>
        <v>25842.297599999998</v>
      </c>
      <c r="D23" t="s">
        <v>17</v>
      </c>
    </row>
    <row r="24" spans="2:4" ht="15.75">
      <c r="B24" s="3" t="s">
        <v>19</v>
      </c>
      <c r="C24" s="24">
        <f>E64*0.044</f>
        <v>1167.18008</v>
      </c>
      <c r="D24" t="s">
        <v>17</v>
      </c>
    </row>
    <row r="25" spans="2:4" ht="15.75">
      <c r="B25" s="3" t="s">
        <v>20</v>
      </c>
      <c r="C25" s="24">
        <f>E64*0.01</f>
        <v>265.26820000000004</v>
      </c>
      <c r="D25" t="s">
        <v>17</v>
      </c>
    </row>
    <row r="28" spans="2:3" ht="15">
      <c r="B28" t="s">
        <v>21</v>
      </c>
      <c r="C28" s="25">
        <f>O17</f>
        <v>2788.5307999999995</v>
      </c>
    </row>
    <row r="31" spans="2:3" ht="15">
      <c r="B31" t="s">
        <v>22</v>
      </c>
      <c r="C31" s="25">
        <f>G17-D64</f>
        <v>-0.021600000003672903</v>
      </c>
    </row>
    <row r="47" spans="2:6" ht="30">
      <c r="B47" s="26" t="s">
        <v>23</v>
      </c>
      <c r="C47" s="28" t="s">
        <v>35</v>
      </c>
      <c r="D47" s="26" t="s">
        <v>24</v>
      </c>
      <c r="E47" s="26" t="s">
        <v>25</v>
      </c>
      <c r="F47" s="26" t="s">
        <v>26</v>
      </c>
    </row>
    <row r="48" spans="2:6" ht="15">
      <c r="B48" s="26">
        <v>39.72</v>
      </c>
      <c r="C48" s="26">
        <v>489.36</v>
      </c>
      <c r="D48" s="26">
        <v>1527.66</v>
      </c>
      <c r="E48" s="26">
        <v>1253.19</v>
      </c>
      <c r="F48" s="26">
        <f aca="true" t="shared" si="11" ref="F48:F54">C48+D48-E48</f>
        <v>763.8299999999999</v>
      </c>
    </row>
    <row r="49" spans="2:6" ht="15">
      <c r="B49" s="26">
        <v>41.55</v>
      </c>
      <c r="C49" s="26">
        <v>255.95</v>
      </c>
      <c r="D49" s="26">
        <v>1598.04</v>
      </c>
      <c r="E49" s="26">
        <v>1853.99</v>
      </c>
      <c r="F49" s="26">
        <f t="shared" si="11"/>
        <v>0</v>
      </c>
    </row>
    <row r="50" spans="2:6" ht="15">
      <c r="B50" s="26">
        <v>39.71</v>
      </c>
      <c r="C50" s="26">
        <v>0</v>
      </c>
      <c r="D50" s="26">
        <v>1527.24</v>
      </c>
      <c r="E50" s="26">
        <v>1272.7</v>
      </c>
      <c r="F50" s="26">
        <f t="shared" si="11"/>
        <v>254.53999999999996</v>
      </c>
    </row>
    <row r="51" spans="2:6" ht="15">
      <c r="B51" s="30">
        <v>39.7</v>
      </c>
      <c r="C51" s="26">
        <v>244.55</v>
      </c>
      <c r="D51" s="26">
        <v>1526.88</v>
      </c>
      <c r="E51" s="26">
        <v>1771.43</v>
      </c>
      <c r="F51" s="26">
        <f t="shared" si="11"/>
        <v>0</v>
      </c>
    </row>
    <row r="52" spans="2:6" ht="15">
      <c r="B52" s="26">
        <v>60.61</v>
      </c>
      <c r="C52" s="29">
        <v>0</v>
      </c>
      <c r="D52" s="29">
        <v>2331.06</v>
      </c>
      <c r="E52" s="29">
        <v>2331.06</v>
      </c>
      <c r="F52" s="26">
        <f t="shared" si="11"/>
        <v>0</v>
      </c>
    </row>
    <row r="53" spans="2:6" ht="15">
      <c r="B53" s="26">
        <v>41.45</v>
      </c>
      <c r="C53" s="26">
        <v>0</v>
      </c>
      <c r="D53" s="26">
        <v>1594.14</v>
      </c>
      <c r="E53" s="26">
        <v>1594.14</v>
      </c>
      <c r="F53" s="26">
        <f t="shared" si="11"/>
        <v>0</v>
      </c>
    </row>
    <row r="54" spans="2:6" ht="15">
      <c r="B54" s="26">
        <v>39.72</v>
      </c>
      <c r="C54" s="26">
        <v>0</v>
      </c>
      <c r="D54" s="26">
        <v>1527.66</v>
      </c>
      <c r="E54" s="26">
        <v>1527.66</v>
      </c>
      <c r="F54" s="26">
        <f t="shared" si="11"/>
        <v>0</v>
      </c>
    </row>
    <row r="55" spans="2:6" ht="15">
      <c r="B55" s="27">
        <v>39.71</v>
      </c>
      <c r="C55" s="27">
        <v>457.22</v>
      </c>
      <c r="D55" s="26">
        <v>1527.24</v>
      </c>
      <c r="E55" s="27">
        <v>1984.46</v>
      </c>
      <c r="F55" s="26">
        <f aca="true" t="shared" si="12" ref="F55:F63">C55+D55-E55</f>
        <v>0</v>
      </c>
    </row>
    <row r="56" spans="2:6" ht="15">
      <c r="B56" s="26">
        <v>50.65</v>
      </c>
      <c r="C56" s="26">
        <v>0</v>
      </c>
      <c r="D56" s="26">
        <v>1948.02</v>
      </c>
      <c r="E56" s="26">
        <v>1948.02</v>
      </c>
      <c r="F56" s="26">
        <f t="shared" si="12"/>
        <v>0</v>
      </c>
    </row>
    <row r="57" spans="2:6" ht="15">
      <c r="B57" s="26">
        <v>30.88</v>
      </c>
      <c r="C57" s="29">
        <v>1442.95</v>
      </c>
      <c r="D57" s="26">
        <v>1187.64</v>
      </c>
      <c r="E57" s="26"/>
      <c r="F57" s="26">
        <f>C57+D57-E57</f>
        <v>2630.59</v>
      </c>
    </row>
    <row r="58" spans="2:6" ht="15">
      <c r="B58" s="26">
        <v>60.61</v>
      </c>
      <c r="C58" s="26">
        <v>373.36</v>
      </c>
      <c r="D58" s="26">
        <v>2331.06</v>
      </c>
      <c r="E58" s="26">
        <v>2315.91</v>
      </c>
      <c r="F58" s="26">
        <f t="shared" si="12"/>
        <v>388.5100000000002</v>
      </c>
    </row>
    <row r="59" spans="2:6" ht="15">
      <c r="B59" s="26">
        <v>39.7</v>
      </c>
      <c r="C59" s="26">
        <v>0</v>
      </c>
      <c r="D59" s="26">
        <v>1526.88</v>
      </c>
      <c r="E59" s="26">
        <v>1526.88</v>
      </c>
      <c r="F59" s="26">
        <f t="shared" si="12"/>
        <v>0</v>
      </c>
    </row>
    <row r="60" spans="2:6" ht="15">
      <c r="B60" s="26">
        <v>50.4</v>
      </c>
      <c r="C60" s="26">
        <v>0</v>
      </c>
      <c r="D60" s="31">
        <v>1938.36</v>
      </c>
      <c r="E60" s="26">
        <v>1615.3</v>
      </c>
      <c r="F60" s="26">
        <f t="shared" si="12"/>
        <v>323.05999999999995</v>
      </c>
    </row>
    <row r="61" spans="2:6" ht="15">
      <c r="B61" s="26">
        <v>23.4</v>
      </c>
      <c r="C61" s="26">
        <v>-0.04</v>
      </c>
      <c r="D61" s="26">
        <v>899.94</v>
      </c>
      <c r="E61" s="26">
        <v>899.9</v>
      </c>
      <c r="F61" s="26">
        <f t="shared" si="12"/>
        <v>0</v>
      </c>
    </row>
    <row r="62" spans="2:6" ht="15">
      <c r="B62" s="26">
        <v>60.61</v>
      </c>
      <c r="C62" s="26">
        <v>373.36</v>
      </c>
      <c r="D62" s="26">
        <v>2331.06</v>
      </c>
      <c r="E62" s="26">
        <v>2315.91</v>
      </c>
      <c r="F62" s="26">
        <f t="shared" si="12"/>
        <v>388.5100000000002</v>
      </c>
    </row>
    <row r="63" spans="2:6" ht="15">
      <c r="B63" s="26">
        <v>60.62</v>
      </c>
      <c r="C63" s="26">
        <v>373.42</v>
      </c>
      <c r="D63" s="26">
        <v>2331.42</v>
      </c>
      <c r="E63" s="26">
        <v>2316.27</v>
      </c>
      <c r="F63" s="26">
        <f t="shared" si="12"/>
        <v>388.57000000000016</v>
      </c>
    </row>
    <row r="64" spans="2:6" ht="15">
      <c r="B64" s="26">
        <f>SUM(B48:B63)</f>
        <v>719.04</v>
      </c>
      <c r="C64" s="26">
        <f>SUM(C48:C63)</f>
        <v>4010.13</v>
      </c>
      <c r="D64" s="26">
        <f>SUM(D48:D63)</f>
        <v>27654.300000000003</v>
      </c>
      <c r="E64" s="26">
        <f>SUM(E48:E63)</f>
        <v>26526.820000000003</v>
      </c>
      <c r="F64" s="26">
        <f>SUM(F48:F63)</f>
        <v>5137.610000000001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2015-02-25T07:11:19Z</cp:lastPrinted>
  <dcterms:created xsi:type="dcterms:W3CDTF">2015-02-16T12:36:37Z</dcterms:created>
  <dcterms:modified xsi:type="dcterms:W3CDTF">2015-02-25T07:13:15Z</dcterms:modified>
  <cp:category/>
  <cp:version/>
  <cp:contentType/>
  <cp:contentStatus/>
</cp:coreProperties>
</file>